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0344F5A6-9DCD-41D4-99B6-48572F01463D}" xr6:coauthVersionLast="47" xr6:coauthVersionMax="47" xr10:uidLastSave="{00000000-0000-0000-0000-000000000000}"/>
  <bookViews>
    <workbookView xWindow="28680" yWindow="-120" windowWidth="19440" windowHeight="15000" tabRatio="931" activeTab="1" xr2:uid="{00000000-000D-0000-FFFF-FFFF00000000}"/>
  </bookViews>
  <sheets>
    <sheet name="Instruccions" sheetId="22" r:id="rId1"/>
    <sheet name="LOT 1" sheetId="2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29" l="1"/>
  <c r="J15" i="29"/>
  <c r="K18" i="29" s="1"/>
  <c r="H15" i="29"/>
  <c r="K15" i="29" s="1"/>
  <c r="K20" i="29" s="1"/>
  <c r="K25" i="29" s="1"/>
  <c r="K23" i="29" l="1"/>
  <c r="K26" i="29" s="1"/>
  <c r="K21" i="29"/>
</calcChain>
</file>

<file path=xl/sharedStrings.xml><?xml version="1.0" encoding="utf-8"?>
<sst xmlns="http://schemas.openxmlformats.org/spreadsheetml/2006/main" count="42" uniqueCount="36">
  <si>
    <t>Preu màxim unitari</t>
  </si>
  <si>
    <t>Marca</t>
  </si>
  <si>
    <t>Preu unitari ofert s/IVA</t>
  </si>
  <si>
    <t>% IVA</t>
  </si>
  <si>
    <t>Nom licitador</t>
  </si>
  <si>
    <t>Codi material</t>
  </si>
  <si>
    <t>Referència</t>
  </si>
  <si>
    <t>Pressupost màxim anual s/iva</t>
  </si>
  <si>
    <t>Preu unitari ofert a/IVA</t>
  </si>
  <si>
    <t xml:space="preserve">Pressupost màxim licitació s/iva (4 anys) </t>
  </si>
  <si>
    <t xml:space="preserve">Oferta proveïdor anual s/iva </t>
  </si>
  <si>
    <t xml:space="preserve">Oferta proveïdor anual a/iva </t>
  </si>
  <si>
    <t>Diferència (import anual s/iva)</t>
  </si>
  <si>
    <t>Oferta proveïdor total s/iva (4 anys)</t>
  </si>
  <si>
    <t xml:space="preserve">Oferta proveïdor total a/iva (4 anys) </t>
  </si>
  <si>
    <t>Diferència (import total s/iva) (4 anys)</t>
  </si>
  <si>
    <t>Material</t>
  </si>
  <si>
    <t>1.- El licitador ha de complimentar les columnes de color blau fosc de l'Annex econòmic</t>
  </si>
  <si>
    <t>Qt. anuals</t>
  </si>
  <si>
    <t xml:space="preserve">NOU CODI </t>
  </si>
  <si>
    <t>DISPOSITIU MICRODERIVACIÓ GLAUCOMA</t>
  </si>
  <si>
    <t>LOT 1. DISPOSITIU DE MICRODERIVACIÓ PEL DRENATGE DE GLAUCOMA</t>
  </si>
  <si>
    <t>Criteris de valoració qualitatius/tècnics avaluables de forma automàtica sobre la documentació aportada</t>
  </si>
  <si>
    <t>Indicar amb una X el que correspongui</t>
  </si>
  <si>
    <t>Indicar el nªpàgina de la fitxa/catàleg a on es troba la informació</t>
  </si>
  <si>
    <t>SI</t>
  </si>
  <si>
    <t>NO</t>
  </si>
  <si>
    <t>SI = 10 PUNTS</t>
  </si>
  <si>
    <t>NO= 0 PUNTS</t>
  </si>
  <si>
    <t>nou codi material</t>
  </si>
  <si>
    <t>EXPEDIENT CSI2025033</t>
  </si>
  <si>
    <t>Dispositu amb aletes triangulars, important perquè impedeixen la migració del tub a la cambra anterior de l'ull i provocar una lesió al pacient</t>
  </si>
  <si>
    <t>Material de polímer SIBS, important ja que dona molta flexibilitat al dispositu facilitant la insercció</t>
  </si>
  <si>
    <r>
      <t>Lumen de 70</t>
    </r>
    <r>
      <rPr>
        <sz val="10"/>
        <rFont val="Aptos Narrow"/>
        <family val="2"/>
      </rPr>
      <t>µ</t>
    </r>
    <r>
      <rPr>
        <sz val="10"/>
        <rFont val="Arial"/>
        <family val="2"/>
      </rPr>
      <t>m important perquè hi ha menor risc d'obstrucci, el fluxe és mes constant evitant pics de pressió i permet un drenatge mes controlat</t>
    </r>
  </si>
  <si>
    <t>Puntuació màxima 30 punts</t>
  </si>
  <si>
    <t xml:space="preserve">Amb la finalitat d’assegurar una qualitat tècnica alta en els implants, imprescindible per a preservar la seguretat a llarg termini en la visió del pacient, reduir riscos i evitar complicacions durant la implantació i en el post-operatori, no serà avaluada la fase de criteris objectius dels licitadors que no obtinguin una puntuació mínima de 16 punts sobre el màxim de 30 punts totals destinats als criteris subjectius, un cop aplicada la Directriu 1/2020 d’aplicació de fórmules de valoració i puntuació de les proposicions econòmica i tècnica de la Direcció General de Contractació Pública de la Generalitat de Catalunya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</si>
</sst>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0\ [$€-C0A]"/>
    <numFmt numFmtId="165" formatCode="#,##0.0000"/>
    <numFmt numFmtId="166" formatCode="#,##0.00\ &quot;€&quot;"/>
    <numFmt numFmtId="167" formatCode="#,##0.000\ _€"/>
    <numFmt numFmtId="168" formatCode="#,##0.0000\ &quot;€&quot;"/>
  </numFmts>
  <fonts count="15">
    <font>
      <sz val="11"/>
      <color theme="1"/>
      <name val="Calibri"/>
      <family val="2"/>
      <scheme val="minor"/>
    </font>
    <font>
      <sz val="10"/>
      <name val="Arial"/>
      <family val="2"/>
    </font>
    <font>
      <b/>
      <sz val="14"/>
      <color indexed="8"/>
      <name val="Arial"/>
      <family val="2"/>
    </font>
    <font>
      <b/>
      <u/>
      <sz val="14"/>
      <color indexed="8"/>
      <name val="Arial"/>
      <family val="2"/>
    </font>
    <font>
      <b/>
      <u/>
      <sz val="8"/>
      <color indexed="8"/>
      <name val="Arial"/>
      <family val="2"/>
    </font>
    <font>
      <b/>
      <sz val="10"/>
      <name val="Arial"/>
      <family val="2"/>
    </font>
    <font>
      <sz val="10"/>
      <name val="TradeGothic"/>
      <family val="2"/>
    </font>
    <font>
      <b/>
      <sz val="10"/>
      <name val="TradeGothic"/>
      <family val="2"/>
    </font>
    <font>
      <sz val="10"/>
      <name val="Arial"/>
      <family val="2"/>
    </font>
    <font>
      <sz val="18"/>
      <color theme="0"/>
      <name val="Arial"/>
      <family val="2"/>
    </font>
    <font>
      <b/>
      <sz val="10"/>
      <color rgb="FF7030A0"/>
      <name val="TradeGothic"/>
    </font>
    <font>
      <sz val="10"/>
      <color indexed="8"/>
      <name val="Arial"/>
      <family val="2"/>
    </font>
    <font>
      <b/>
      <sz val="10"/>
      <name val="TradeGothic"/>
    </font>
    <font>
      <sz val="22"/>
      <name val="Arial"/>
      <family val="2"/>
    </font>
    <font>
      <sz val="10"/>
      <name val="Aptos Narrow"/>
      <family val="2"/>
    </font>
  </fonts>
  <fills count="8">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4" fontId="8" fillId="0" borderId="0" applyFont="0" applyFill="0" applyBorder="0" applyAlignment="0" applyProtection="0"/>
    <xf numFmtId="0" fontId="1" fillId="0" borderId="0"/>
  </cellStyleXfs>
  <cellXfs count="86">
    <xf numFmtId="0" fontId="0" fillId="0" borderId="0" xfId="0"/>
    <xf numFmtId="0" fontId="1" fillId="0" borderId="0" xfId="0" applyFont="1" applyAlignment="1" applyProtection="1">
      <alignment vertical="center" wrapText="1"/>
      <protection locked="0"/>
    </xf>
    <xf numFmtId="164" fontId="1" fillId="0" borderId="0" xfId="0" applyNumberFormat="1" applyFont="1" applyAlignment="1" applyProtection="1">
      <alignment vertical="center" wrapText="1"/>
      <protection locked="0"/>
    </xf>
    <xf numFmtId="165" fontId="1" fillId="0" borderId="0" xfId="0" applyNumberFormat="1" applyFont="1" applyAlignment="1" applyProtection="1">
      <alignment vertical="center" wrapText="1"/>
      <protection locked="0"/>
    </xf>
    <xf numFmtId="166" fontId="1" fillId="0" borderId="0" xfId="0" applyNumberFormat="1" applyFont="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167" fontId="3" fillId="0" borderId="1" xfId="0" applyNumberFormat="1" applyFont="1" applyBorder="1" applyAlignment="1" applyProtection="1">
      <alignment horizontal="center" vertical="center" wrapText="1"/>
      <protection locked="0"/>
    </xf>
    <xf numFmtId="166" fontId="3" fillId="0" borderId="1" xfId="0" applyNumberFormat="1" applyFont="1" applyBorder="1" applyAlignment="1" applyProtection="1">
      <alignment horizontal="center" vertical="center" wrapText="1"/>
      <protection locked="0"/>
    </xf>
    <xf numFmtId="0" fontId="4" fillId="0" borderId="0" xfId="0" applyFont="1" applyAlignment="1" applyProtection="1">
      <alignment vertical="center" wrapText="1"/>
      <protection locked="0"/>
    </xf>
    <xf numFmtId="167" fontId="1" fillId="0" borderId="0" xfId="0" applyNumberFormat="1" applyFont="1" applyAlignment="1" applyProtection="1">
      <alignment vertical="center" wrapText="1"/>
      <protection locked="0"/>
    </xf>
    <xf numFmtId="168" fontId="5" fillId="0" borderId="2" xfId="0" applyNumberFormat="1" applyFont="1" applyBorder="1" applyAlignment="1" applyProtection="1">
      <alignment horizontal="center" vertical="center" wrapText="1"/>
      <protection locked="0"/>
    </xf>
    <xf numFmtId="166" fontId="1" fillId="0" borderId="0" xfId="0" applyNumberFormat="1" applyFont="1" applyAlignment="1" applyProtection="1">
      <alignment vertical="center" wrapText="1"/>
      <protection locked="0"/>
    </xf>
    <xf numFmtId="3" fontId="1" fillId="0" borderId="0" xfId="0" applyNumberFormat="1" applyFont="1" applyAlignment="1" applyProtection="1">
      <alignment vertical="center" wrapText="1"/>
      <protection locked="0"/>
    </xf>
    <xf numFmtId="0" fontId="1" fillId="0" borderId="0" xfId="0" applyFont="1" applyAlignment="1" applyProtection="1">
      <alignment vertical="center"/>
      <protection locked="0"/>
    </xf>
    <xf numFmtId="0" fontId="6" fillId="0" borderId="0" xfId="0" applyFont="1" applyAlignment="1" applyProtection="1">
      <alignment vertical="center" wrapText="1"/>
      <protection locked="0"/>
    </xf>
    <xf numFmtId="167" fontId="6" fillId="0" borderId="0" xfId="0" applyNumberFormat="1" applyFont="1" applyAlignment="1" applyProtection="1">
      <alignment vertical="center" wrapText="1"/>
      <protection locked="0"/>
    </xf>
    <xf numFmtId="9" fontId="7" fillId="0" borderId="0" xfId="0" applyNumberFormat="1" applyFont="1" applyAlignment="1" applyProtection="1">
      <alignment vertical="center"/>
      <protection locked="0"/>
    </xf>
    <xf numFmtId="164" fontId="7" fillId="0" borderId="0" xfId="0" applyNumberFormat="1" applyFont="1" applyAlignment="1" applyProtection="1">
      <alignment vertical="center"/>
      <protection locked="0"/>
    </xf>
    <xf numFmtId="166" fontId="7" fillId="0" borderId="0" xfId="0" applyNumberFormat="1" applyFont="1" applyAlignment="1" applyProtection="1">
      <alignment vertical="center"/>
      <protection locked="0"/>
    </xf>
    <xf numFmtId="0" fontId="1" fillId="0" borderId="0" xfId="0" applyFont="1" applyAlignment="1" applyProtection="1">
      <alignment horizontal="center" vertical="center" wrapText="1"/>
      <protection locked="0"/>
    </xf>
    <xf numFmtId="167" fontId="7" fillId="0" borderId="3" xfId="0" applyNumberFormat="1" applyFont="1" applyBorder="1" applyAlignment="1" applyProtection="1">
      <alignment horizontal="left" vertical="center"/>
      <protection locked="0"/>
    </xf>
    <xf numFmtId="9" fontId="7" fillId="0" borderId="4" xfId="0" applyNumberFormat="1" applyFont="1" applyBorder="1" applyAlignment="1" applyProtection="1">
      <alignment horizontal="left" vertical="center"/>
      <protection locked="0"/>
    </xf>
    <xf numFmtId="164" fontId="7" fillId="0" borderId="4" xfId="0" applyNumberFormat="1" applyFont="1" applyBorder="1" applyAlignment="1" applyProtection="1">
      <alignment horizontal="left" vertical="center"/>
      <protection locked="0"/>
    </xf>
    <xf numFmtId="166" fontId="7" fillId="0" borderId="5" xfId="0" applyNumberFormat="1" applyFont="1" applyBorder="1" applyAlignment="1">
      <alignment vertical="center"/>
    </xf>
    <xf numFmtId="167" fontId="7" fillId="0" borderId="9" xfId="0" applyNumberFormat="1" applyFont="1" applyBorder="1" applyAlignment="1" applyProtection="1">
      <alignment vertical="center"/>
      <protection locked="0"/>
    </xf>
    <xf numFmtId="9" fontId="7" fillId="0" borderId="10" xfId="0" applyNumberFormat="1" applyFont="1" applyBorder="1" applyAlignment="1" applyProtection="1">
      <alignment vertical="center"/>
      <protection locked="0"/>
    </xf>
    <xf numFmtId="164" fontId="7" fillId="0" borderId="10" xfId="0" applyNumberFormat="1" applyFont="1" applyBorder="1" applyAlignment="1" applyProtection="1">
      <alignment vertical="center"/>
      <protection locked="0"/>
    </xf>
    <xf numFmtId="166" fontId="7" fillId="0" borderId="11" xfId="0" applyNumberFormat="1" applyFont="1" applyBorder="1" applyAlignment="1" applyProtection="1">
      <alignment vertical="center"/>
      <protection locked="0"/>
    </xf>
    <xf numFmtId="0" fontId="2" fillId="0" borderId="0" xfId="0" applyFont="1" applyAlignment="1" applyProtection="1">
      <alignment horizontal="right" vertical="center" wrapText="1"/>
      <protection locked="0"/>
    </xf>
    <xf numFmtId="0" fontId="5" fillId="4" borderId="12" xfId="0" applyFont="1" applyFill="1" applyBorder="1" applyAlignment="1">
      <alignment horizontal="center" vertical="center" wrapText="1"/>
    </xf>
    <xf numFmtId="167" fontId="5" fillId="4" borderId="12" xfId="0" applyNumberFormat="1" applyFont="1" applyFill="1" applyBorder="1" applyAlignment="1">
      <alignment horizontal="center" vertical="center" wrapText="1"/>
    </xf>
    <xf numFmtId="164" fontId="5" fillId="4" borderId="12" xfId="0" applyNumberFormat="1" applyFont="1" applyFill="1" applyBorder="1" applyAlignment="1">
      <alignment horizontal="center" vertical="center" wrapText="1"/>
    </xf>
    <xf numFmtId="166" fontId="5" fillId="4" borderId="5" xfId="0" applyNumberFormat="1" applyFont="1" applyFill="1" applyBorder="1" applyAlignment="1">
      <alignment horizontal="center" vertical="center" wrapText="1"/>
    </xf>
    <xf numFmtId="167" fontId="10" fillId="4" borderId="6" xfId="0" applyNumberFormat="1" applyFont="1" applyFill="1" applyBorder="1" applyAlignment="1" applyProtection="1">
      <alignment horizontal="left" vertical="center"/>
      <protection locked="0"/>
    </xf>
    <xf numFmtId="166" fontId="10" fillId="4" borderId="7" xfId="0" applyNumberFormat="1" applyFont="1" applyFill="1" applyBorder="1" applyAlignment="1" applyProtection="1">
      <alignment horizontal="left" vertical="center" wrapText="1"/>
      <protection locked="0"/>
    </xf>
    <xf numFmtId="164" fontId="10" fillId="4" borderId="7" xfId="0" applyNumberFormat="1" applyFont="1" applyFill="1" applyBorder="1" applyAlignment="1" applyProtection="1">
      <alignment horizontal="left" vertical="center" wrapText="1"/>
      <protection locked="0"/>
    </xf>
    <xf numFmtId="166" fontId="10" fillId="4" borderId="8" xfId="0" applyNumberFormat="1" applyFont="1" applyFill="1" applyBorder="1" applyAlignment="1" applyProtection="1">
      <alignment vertical="center" wrapText="1"/>
      <protection locked="0"/>
    </xf>
    <xf numFmtId="0" fontId="11" fillId="0" borderId="0" xfId="0" applyFont="1" applyAlignment="1">
      <alignment horizontal="center" vertical="center" wrapText="1"/>
    </xf>
    <xf numFmtId="3" fontId="11" fillId="0" borderId="0" xfId="0" applyNumberFormat="1" applyFont="1" applyAlignment="1">
      <alignment horizontal="center" vertical="center"/>
    </xf>
    <xf numFmtId="166" fontId="11" fillId="0" borderId="0" xfId="0" applyNumberFormat="1" applyFont="1" applyAlignment="1">
      <alignment horizontal="center" vertical="center" wrapText="1"/>
    </xf>
    <xf numFmtId="9" fontId="1" fillId="0" borderId="0" xfId="0" applyNumberFormat="1" applyFont="1" applyAlignment="1" applyProtection="1">
      <alignment horizontal="center" vertical="center" wrapText="1"/>
      <protection locked="0"/>
    </xf>
    <xf numFmtId="166" fontId="1" fillId="0" borderId="0" xfId="1" applyNumberFormat="1" applyFont="1" applyBorder="1" applyAlignment="1" applyProtection="1">
      <alignment horizontal="right" vertical="center" wrapText="1"/>
    </xf>
    <xf numFmtId="0" fontId="5" fillId="4" borderId="13" xfId="0" applyFont="1" applyFill="1" applyBorder="1" applyAlignment="1">
      <alignment horizontal="center" vertical="center" wrapText="1"/>
    </xf>
    <xf numFmtId="168" fontId="5" fillId="0" borderId="0" xfId="0" applyNumberFormat="1" applyFont="1" applyAlignment="1" applyProtection="1">
      <alignment horizontal="center" vertical="center" wrapText="1"/>
      <protection locked="0"/>
    </xf>
    <xf numFmtId="166" fontId="5" fillId="4" borderId="12" xfId="0" applyNumberFormat="1" applyFont="1" applyFill="1" applyBorder="1" applyAlignment="1">
      <alignment horizontal="center" vertical="center" wrapText="1"/>
    </xf>
    <xf numFmtId="167" fontId="12" fillId="0" borderId="14" xfId="0" applyNumberFormat="1" applyFont="1" applyBorder="1" applyAlignment="1" applyProtection="1">
      <alignment horizontal="left" vertical="center"/>
      <protection locked="0"/>
    </xf>
    <xf numFmtId="166" fontId="12" fillId="0" borderId="15" xfId="0" applyNumberFormat="1" applyFont="1" applyBorder="1" applyAlignment="1" applyProtection="1">
      <alignment horizontal="left" vertical="center" wrapText="1"/>
      <protection locked="0"/>
    </xf>
    <xf numFmtId="164" fontId="12" fillId="0" borderId="15" xfId="0" applyNumberFormat="1" applyFont="1" applyBorder="1" applyAlignment="1" applyProtection="1">
      <alignment horizontal="left" vertical="center" wrapText="1"/>
      <protection locked="0"/>
    </xf>
    <xf numFmtId="166" fontId="12" fillId="0" borderId="16" xfId="0" applyNumberFormat="1" applyFont="1" applyBorder="1" applyAlignment="1" applyProtection="1">
      <alignment vertical="center" wrapText="1"/>
      <protection locked="0"/>
    </xf>
    <xf numFmtId="167" fontId="12" fillId="2" borderId="6" xfId="0" applyNumberFormat="1" applyFont="1" applyFill="1" applyBorder="1" applyAlignment="1" applyProtection="1">
      <alignment horizontal="left" vertical="center"/>
      <protection locked="0"/>
    </xf>
    <xf numFmtId="164" fontId="5" fillId="5" borderId="12" xfId="0" applyNumberFormat="1" applyFont="1" applyFill="1" applyBorder="1" applyAlignment="1">
      <alignment horizontal="center" vertical="center" wrapText="1"/>
    </xf>
    <xf numFmtId="167" fontId="5" fillId="5" borderId="12"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0" fontId="13" fillId="0" borderId="17" xfId="2" applyFont="1" applyBorder="1" applyAlignment="1">
      <alignment wrapText="1"/>
    </xf>
    <xf numFmtId="0" fontId="1" fillId="0" borderId="0" xfId="2"/>
    <xf numFmtId="0" fontId="13" fillId="0" borderId="18" xfId="2" applyFont="1" applyBorder="1" applyAlignment="1">
      <alignment wrapText="1"/>
    </xf>
    <xf numFmtId="3" fontId="11" fillId="0" borderId="20" xfId="0" applyNumberFormat="1" applyFont="1" applyBorder="1" applyAlignment="1">
      <alignment horizontal="center" vertical="center"/>
    </xf>
    <xf numFmtId="166" fontId="11" fillId="0" borderId="20" xfId="0" applyNumberFormat="1" applyFont="1" applyBorder="1" applyAlignment="1">
      <alignment horizontal="center" vertical="center" wrapText="1"/>
    </xf>
    <xf numFmtId="3" fontId="1" fillId="0" borderId="20" xfId="0" applyNumberFormat="1" applyFont="1" applyBorder="1" applyAlignment="1" applyProtection="1">
      <alignment vertical="center" wrapText="1"/>
      <protection locked="0"/>
    </xf>
    <xf numFmtId="166" fontId="1" fillId="0" borderId="20" xfId="0" applyNumberFormat="1" applyFont="1" applyBorder="1" applyAlignment="1">
      <alignment horizontal="center" vertical="center" wrapText="1"/>
    </xf>
    <xf numFmtId="9" fontId="1" fillId="2" borderId="20" xfId="0" applyNumberFormat="1" applyFont="1" applyFill="1" applyBorder="1" applyAlignment="1" applyProtection="1">
      <alignment horizontal="center" vertical="center" wrapText="1"/>
      <protection locked="0"/>
    </xf>
    <xf numFmtId="166" fontId="1" fillId="0" borderId="20" xfId="1" applyNumberFormat="1" applyFont="1" applyBorder="1" applyAlignment="1" applyProtection="1">
      <alignment horizontal="right" vertical="center" wrapText="1"/>
    </xf>
    <xf numFmtId="166" fontId="1" fillId="0" borderId="11" xfId="1" applyNumberFormat="1" applyFont="1" applyBorder="1" applyAlignment="1" applyProtection="1">
      <alignment horizontal="center" vertical="center" wrapText="1"/>
    </xf>
    <xf numFmtId="0" fontId="1" fillId="0" borderId="19" xfId="0" applyFont="1" applyBorder="1" applyAlignment="1">
      <alignment horizontal="center" vertical="center"/>
    </xf>
    <xf numFmtId="0" fontId="1" fillId="0" borderId="20" xfId="0" applyFont="1" applyBorder="1" applyAlignment="1">
      <alignment vertical="center" wrapText="1"/>
    </xf>
    <xf numFmtId="164" fontId="1" fillId="0" borderId="0" xfId="0" applyNumberFormat="1" applyFont="1" applyAlignment="1" applyProtection="1">
      <alignment horizontal="center" vertical="center" wrapText="1"/>
      <protection locked="0"/>
    </xf>
    <xf numFmtId="167" fontId="5" fillId="7" borderId="17" xfId="0" applyNumberFormat="1" applyFont="1" applyFill="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164" fontId="5" fillId="0" borderId="0" xfId="0" applyNumberFormat="1" applyFont="1" applyAlignment="1" applyProtection="1">
      <alignment horizontal="center" vertical="center" wrapText="1"/>
      <protection locked="0"/>
    </xf>
    <xf numFmtId="0" fontId="9" fillId="3" borderId="0" xfId="0" applyFont="1" applyFill="1" applyAlignment="1" applyProtection="1">
      <alignment horizontal="left" vertical="center" wrapText="1"/>
      <protection locked="0"/>
    </xf>
    <xf numFmtId="0" fontId="0" fillId="0" borderId="1" xfId="0" applyBorder="1" applyAlignment="1">
      <alignment horizontal="left" vertical="center" wrapText="1"/>
    </xf>
    <xf numFmtId="167" fontId="5" fillId="6" borderId="21" xfId="0" applyNumberFormat="1" applyFont="1" applyFill="1" applyBorder="1" applyAlignment="1" applyProtection="1">
      <alignment horizontal="center" vertical="center" wrapText="1"/>
      <protection locked="0"/>
    </xf>
    <xf numFmtId="167" fontId="5" fillId="6" borderId="7" xfId="0" applyNumberFormat="1" applyFont="1" applyFill="1" applyBorder="1" applyAlignment="1" applyProtection="1">
      <alignment horizontal="center" vertical="center" wrapText="1"/>
      <protection locked="0"/>
    </xf>
    <xf numFmtId="167" fontId="5" fillId="6" borderId="22" xfId="0" applyNumberFormat="1" applyFont="1" applyFill="1" applyBorder="1" applyAlignment="1" applyProtection="1">
      <alignment horizontal="center" vertical="center" wrapText="1"/>
      <protection locked="0"/>
    </xf>
    <xf numFmtId="0" fontId="5" fillId="6" borderId="23" xfId="0" applyFont="1" applyFill="1" applyBorder="1" applyAlignment="1" applyProtection="1">
      <alignment horizontal="center" vertical="top" wrapText="1"/>
      <protection locked="0"/>
    </xf>
    <xf numFmtId="0" fontId="5" fillId="7" borderId="21" xfId="0" applyFont="1" applyFill="1" applyBorder="1" applyAlignment="1" applyProtection="1">
      <alignment horizontal="center" vertical="center" wrapText="1"/>
      <protection locked="0"/>
    </xf>
    <xf numFmtId="0" fontId="5" fillId="7" borderId="7" xfId="0" applyFont="1" applyFill="1" applyBorder="1" applyAlignment="1" applyProtection="1">
      <alignment horizontal="center" vertical="center" wrapText="1"/>
      <protection locked="0"/>
    </xf>
    <xf numFmtId="0" fontId="5" fillId="7" borderId="22" xfId="0" applyFont="1" applyFill="1" applyBorder="1" applyAlignment="1" applyProtection="1">
      <alignment horizontal="center" vertical="center" wrapText="1"/>
      <protection locked="0"/>
    </xf>
    <xf numFmtId="0" fontId="1" fillId="0" borderId="23" xfId="0" applyFont="1" applyBorder="1" applyAlignment="1" applyProtection="1">
      <alignment horizontal="left" vertical="center" wrapText="1"/>
      <protection locked="0"/>
    </xf>
    <xf numFmtId="167" fontId="1" fillId="0" borderId="24" xfId="0" applyNumberFormat="1" applyFont="1" applyBorder="1" applyAlignment="1" applyProtection="1">
      <alignment horizontal="center" vertical="center" wrapText="1"/>
      <protection locked="0"/>
    </xf>
    <xf numFmtId="167" fontId="1" fillId="0" borderId="25" xfId="0" applyNumberFormat="1"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167" fontId="1" fillId="0" borderId="26" xfId="0" applyNumberFormat="1" applyFont="1" applyBorder="1" applyAlignment="1" applyProtection="1">
      <alignment horizontal="center" vertical="center" wrapText="1"/>
      <protection locked="0"/>
    </xf>
    <xf numFmtId="167" fontId="1" fillId="0" borderId="27" xfId="0" applyNumberFormat="1" applyFont="1" applyBorder="1" applyAlignment="1" applyProtection="1">
      <alignment horizontal="center" vertical="center" wrapText="1"/>
      <protection locked="0"/>
    </xf>
  </cellXfs>
  <cellStyles count="3">
    <cellStyle name="Euro" xfId="1" xr:uid="{00000000-0005-0000-0000-000000000000}"/>
    <cellStyle name="Normal" xfId="0" builtinId="0"/>
    <cellStyle name="Normal 2" xfId="2" xr:uid="{00000000-0005-0000-0000-000002000000}"/>
  </cellStyles>
  <dxfs count="0"/>
  <tableStyles count="0" defaultTableStyle="TableStyleMedium2" defaultPivotStyle="PivotStyleMedium9"/>
  <colors>
    <mruColors>
      <color rgb="FFDCDCF0"/>
      <color rgb="FFF3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1075388</xdr:colOff>
      <xdr:row>6</xdr:row>
      <xdr:rowOff>28575</xdr:rowOff>
    </xdr:to>
    <xdr:pic>
      <xdr:nvPicPr>
        <xdr:cNvPr id="2" name="2 Imagen">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332688" cy="8382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B5"/>
  <sheetViews>
    <sheetView showGridLines="0" workbookViewId="0">
      <selection activeCell="B9" sqref="B9"/>
    </sheetView>
  </sheetViews>
  <sheetFormatPr baseColWidth="10" defaultRowHeight="12.75"/>
  <cols>
    <col min="1" max="1" width="3.85546875" style="54" customWidth="1"/>
    <col min="2" max="2" width="105.28515625" style="54" customWidth="1"/>
    <col min="3" max="16384" width="11.42578125" style="54"/>
  </cols>
  <sheetData>
    <row r="4" spans="2:2" ht="62.25" customHeight="1">
      <c r="B4" s="53" t="s">
        <v>17</v>
      </c>
    </row>
    <row r="5" spans="2:2" ht="27">
      <c r="B5" s="5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39"/>
  <sheetViews>
    <sheetView showGridLines="0" tabSelected="1" workbookViewId="0">
      <selection activeCell="I15" sqref="I15"/>
    </sheetView>
  </sheetViews>
  <sheetFormatPr baseColWidth="10" defaultColWidth="53.140625" defaultRowHeight="12.75"/>
  <cols>
    <col min="1" max="1" width="18.85546875" style="1" bestFit="1" customWidth="1"/>
    <col min="2" max="2" width="32.140625" style="1" customWidth="1"/>
    <col min="3" max="3" width="11.28515625" style="1" customWidth="1"/>
    <col min="4" max="4" width="11.42578125" style="9" customWidth="1"/>
    <col min="5" max="5" width="15.5703125" style="1" customWidth="1"/>
    <col min="6" max="6" width="14" style="1" customWidth="1"/>
    <col min="7" max="8" width="12.42578125" style="2" customWidth="1"/>
    <col min="9" max="9" width="6.28515625" style="3" bestFit="1" customWidth="1"/>
    <col min="10" max="10" width="14" style="4" customWidth="1"/>
    <col min="11" max="11" width="11.7109375" style="1" customWidth="1"/>
    <col min="12" max="16384" width="53.140625" style="1"/>
  </cols>
  <sheetData>
    <row r="2" spans="1:11" ht="12.75" customHeight="1">
      <c r="G2" s="68" t="s">
        <v>30</v>
      </c>
      <c r="H2" s="68"/>
      <c r="I2" s="68"/>
      <c r="J2" s="68"/>
      <c r="K2" s="68"/>
    </row>
    <row r="3" spans="1:11" ht="12.75" customHeight="1">
      <c r="G3" s="65"/>
      <c r="H3" s="65"/>
      <c r="I3" s="65"/>
      <c r="J3" s="65"/>
      <c r="K3" s="65"/>
    </row>
    <row r="4" spans="1:11" ht="12.75" customHeight="1">
      <c r="G4" s="65"/>
      <c r="H4" s="65"/>
      <c r="I4" s="65"/>
      <c r="J4" s="65"/>
      <c r="K4" s="65"/>
    </row>
    <row r="8" spans="1:11" ht="23.25">
      <c r="A8" s="69" t="s">
        <v>21</v>
      </c>
      <c r="B8" s="69"/>
      <c r="C8" s="69"/>
      <c r="D8" s="69"/>
      <c r="E8" s="69"/>
      <c r="F8" s="69"/>
      <c r="G8" s="69"/>
      <c r="H8" s="69"/>
      <c r="I8" s="69"/>
      <c r="J8" s="69"/>
      <c r="K8" s="69"/>
    </row>
    <row r="11" spans="1:11" ht="33.75" customHeight="1" thickBot="1">
      <c r="A11" s="28" t="s">
        <v>4</v>
      </c>
      <c r="B11" s="28"/>
      <c r="C11" s="5"/>
      <c r="D11" s="6"/>
      <c r="E11" s="5"/>
      <c r="F11" s="5"/>
      <c r="G11" s="70"/>
      <c r="H11" s="70"/>
      <c r="I11" s="70"/>
      <c r="J11" s="7"/>
    </row>
    <row r="12" spans="1:11">
      <c r="A12" s="8"/>
      <c r="B12" s="8"/>
      <c r="C12" s="8"/>
      <c r="G12" s="10"/>
      <c r="H12" s="43"/>
      <c r="I12" s="1"/>
      <c r="J12" s="11"/>
    </row>
    <row r="13" spans="1:11" s="14" customFormat="1" ht="13.5" thickBot="1">
      <c r="D13" s="15"/>
      <c r="E13" s="16"/>
      <c r="F13" s="16"/>
      <c r="G13" s="17"/>
      <c r="H13" s="17"/>
      <c r="I13" s="16"/>
      <c r="J13" s="18"/>
    </row>
    <row r="14" spans="1:11" s="19" customFormat="1" ht="38.25">
      <c r="A14" s="42" t="s">
        <v>5</v>
      </c>
      <c r="B14" s="29" t="s">
        <v>16</v>
      </c>
      <c r="C14" s="29" t="s">
        <v>18</v>
      </c>
      <c r="D14" s="30" t="s">
        <v>0</v>
      </c>
      <c r="E14" s="51" t="s">
        <v>1</v>
      </c>
      <c r="F14" s="51" t="s">
        <v>6</v>
      </c>
      <c r="G14" s="50" t="s">
        <v>2</v>
      </c>
      <c r="H14" s="31" t="s">
        <v>8</v>
      </c>
      <c r="I14" s="52" t="s">
        <v>3</v>
      </c>
      <c r="J14" s="44" t="s">
        <v>10</v>
      </c>
      <c r="K14" s="32" t="s">
        <v>11</v>
      </c>
    </row>
    <row r="15" spans="1:11" s="19" customFormat="1" ht="30" customHeight="1" thickBot="1">
      <c r="A15" s="63" t="s">
        <v>19</v>
      </c>
      <c r="B15" s="64" t="s">
        <v>20</v>
      </c>
      <c r="C15" s="56">
        <v>7</v>
      </c>
      <c r="D15" s="57">
        <v>1200</v>
      </c>
      <c r="E15" s="58"/>
      <c r="F15" s="58"/>
      <c r="G15" s="57"/>
      <c r="H15" s="59">
        <f>(G15*I15)+G15</f>
        <v>0</v>
      </c>
      <c r="I15" s="60"/>
      <c r="J15" s="61">
        <f>G15*C15</f>
        <v>0</v>
      </c>
      <c r="K15" s="62">
        <f>H15*C15</f>
        <v>0</v>
      </c>
    </row>
    <row r="16" spans="1:11" s="19" customFormat="1" ht="16.5" customHeight="1">
      <c r="A16" s="37"/>
      <c r="B16" s="37"/>
      <c r="C16" s="38"/>
      <c r="D16" s="39"/>
      <c r="E16" s="12"/>
      <c r="F16" s="12"/>
      <c r="G16" s="39"/>
      <c r="H16" s="39"/>
      <c r="I16" s="40"/>
      <c r="J16" s="41"/>
      <c r="K16" s="4"/>
    </row>
    <row r="17" spans="1:11" s="13" customFormat="1" ht="13.5" thickBot="1">
      <c r="A17" s="1"/>
      <c r="B17" s="1"/>
      <c r="C17" s="1"/>
      <c r="D17" s="9"/>
      <c r="E17" s="1"/>
      <c r="F17" s="1"/>
      <c r="G17" s="3"/>
      <c r="H17" s="3"/>
      <c r="I17" s="3"/>
      <c r="J17" s="4"/>
    </row>
    <row r="18" spans="1:11">
      <c r="A18" s="14"/>
      <c r="B18" s="14"/>
      <c r="C18" s="14"/>
      <c r="E18" s="20" t="s">
        <v>10</v>
      </c>
      <c r="F18" s="21"/>
      <c r="G18" s="22"/>
      <c r="H18" s="21"/>
      <c r="I18" s="21"/>
      <c r="J18" s="21"/>
      <c r="K18" s="23">
        <f>J15</f>
        <v>0</v>
      </c>
    </row>
    <row r="19" spans="1:11" s="14" customFormat="1">
      <c r="E19" s="33" t="s">
        <v>7</v>
      </c>
      <c r="F19" s="34"/>
      <c r="G19" s="35"/>
      <c r="H19" s="34"/>
      <c r="I19" s="34"/>
      <c r="J19" s="34"/>
      <c r="K19" s="36">
        <v>8400</v>
      </c>
    </row>
    <row r="20" spans="1:11" s="14" customFormat="1">
      <c r="E20" s="45" t="s">
        <v>11</v>
      </c>
      <c r="F20" s="46"/>
      <c r="G20" s="47"/>
      <c r="H20" s="46"/>
      <c r="I20" s="46"/>
      <c r="J20" s="46"/>
      <c r="K20" s="48">
        <f>K15</f>
        <v>0</v>
      </c>
    </row>
    <row r="21" spans="1:11" s="14" customFormat="1" ht="13.5" thickBot="1">
      <c r="E21" s="24" t="s">
        <v>12</v>
      </c>
      <c r="F21" s="25"/>
      <c r="G21" s="26"/>
      <c r="H21" s="25"/>
      <c r="I21" s="25"/>
      <c r="J21" s="25"/>
      <c r="K21" s="27">
        <f>K19-K18</f>
        <v>8400</v>
      </c>
    </row>
    <row r="22" spans="1:11" s="14" customFormat="1" ht="13.5" thickBot="1">
      <c r="A22" s="1"/>
      <c r="B22" s="1"/>
      <c r="C22" s="1"/>
      <c r="D22" s="9"/>
      <c r="E22" s="1"/>
      <c r="F22" s="1"/>
      <c r="G22" s="3"/>
      <c r="H22" s="3"/>
      <c r="I22" s="3"/>
      <c r="J22" s="4"/>
    </row>
    <row r="23" spans="1:11">
      <c r="E23" s="20" t="s">
        <v>13</v>
      </c>
      <c r="F23" s="21"/>
      <c r="G23" s="22"/>
      <c r="H23" s="21"/>
      <c r="I23" s="21"/>
      <c r="J23" s="21"/>
      <c r="K23" s="23">
        <f>K18*4</f>
        <v>0</v>
      </c>
    </row>
    <row r="24" spans="1:11">
      <c r="E24" s="33" t="s">
        <v>9</v>
      </c>
      <c r="F24" s="34"/>
      <c r="G24" s="35"/>
      <c r="H24" s="34"/>
      <c r="I24" s="34"/>
      <c r="J24" s="34"/>
      <c r="K24" s="36">
        <f>K19*4</f>
        <v>33600</v>
      </c>
    </row>
    <row r="25" spans="1:11">
      <c r="E25" s="49" t="s">
        <v>14</v>
      </c>
      <c r="F25" s="46"/>
      <c r="G25" s="47"/>
      <c r="H25" s="46"/>
      <c r="I25" s="46"/>
      <c r="J25" s="46"/>
      <c r="K25" s="48">
        <f>K20*4</f>
        <v>0</v>
      </c>
    </row>
    <row r="26" spans="1:11" ht="13.5" thickBot="1">
      <c r="E26" s="24" t="s">
        <v>15</v>
      </c>
      <c r="F26" s="25"/>
      <c r="G26" s="26"/>
      <c r="H26" s="25"/>
      <c r="I26" s="25"/>
      <c r="J26" s="25"/>
      <c r="K26" s="27">
        <f>K24-K23</f>
        <v>33600</v>
      </c>
    </row>
    <row r="30" spans="1:11">
      <c r="A30" s="71" t="s">
        <v>22</v>
      </c>
      <c r="B30" s="72"/>
      <c r="C30" s="72"/>
      <c r="D30" s="72"/>
      <c r="E30" s="73"/>
      <c r="F30" s="71" t="s">
        <v>23</v>
      </c>
      <c r="G30" s="73"/>
      <c r="H30" s="74" t="s">
        <v>24</v>
      </c>
      <c r="I30" s="74"/>
    </row>
    <row r="31" spans="1:11">
      <c r="A31" s="75" t="s">
        <v>29</v>
      </c>
      <c r="B31" s="76"/>
      <c r="C31" s="77"/>
      <c r="D31" s="76" t="s">
        <v>34</v>
      </c>
      <c r="E31" s="77"/>
      <c r="F31" s="66" t="s">
        <v>25</v>
      </c>
      <c r="G31" s="66" t="s">
        <v>26</v>
      </c>
      <c r="H31" s="74"/>
      <c r="I31" s="74"/>
    </row>
    <row r="32" spans="1:11" ht="16.5" customHeight="1">
      <c r="A32" s="78" t="s">
        <v>31</v>
      </c>
      <c r="B32" s="78"/>
      <c r="C32" s="78"/>
      <c r="D32" s="79" t="s">
        <v>27</v>
      </c>
      <c r="E32" s="80"/>
      <c r="F32" s="81"/>
      <c r="G32" s="81"/>
      <c r="H32" s="83"/>
      <c r="I32" s="83"/>
    </row>
    <row r="33" spans="1:9">
      <c r="A33" s="78"/>
      <c r="B33" s="78"/>
      <c r="C33" s="78"/>
      <c r="D33" s="84" t="s">
        <v>28</v>
      </c>
      <c r="E33" s="85"/>
      <c r="F33" s="82"/>
      <c r="G33" s="82"/>
      <c r="H33" s="83"/>
      <c r="I33" s="83"/>
    </row>
    <row r="34" spans="1:9">
      <c r="A34" s="78" t="s">
        <v>32</v>
      </c>
      <c r="B34" s="78"/>
      <c r="C34" s="78"/>
      <c r="D34" s="79" t="s">
        <v>27</v>
      </c>
      <c r="E34" s="80"/>
      <c r="F34" s="81"/>
      <c r="G34" s="81"/>
      <c r="H34" s="83"/>
      <c r="I34" s="83"/>
    </row>
    <row r="35" spans="1:9">
      <c r="A35" s="78"/>
      <c r="B35" s="78"/>
      <c r="C35" s="78"/>
      <c r="D35" s="84" t="s">
        <v>28</v>
      </c>
      <c r="E35" s="85"/>
      <c r="F35" s="82"/>
      <c r="G35" s="82"/>
      <c r="H35" s="83"/>
      <c r="I35" s="83"/>
    </row>
    <row r="36" spans="1:9">
      <c r="A36" s="78" t="s">
        <v>33</v>
      </c>
      <c r="B36" s="78"/>
      <c r="C36" s="78"/>
      <c r="D36" s="79" t="s">
        <v>27</v>
      </c>
      <c r="E36" s="80"/>
      <c r="F36" s="81"/>
      <c r="G36" s="81"/>
      <c r="H36" s="83"/>
      <c r="I36" s="83"/>
    </row>
    <row r="37" spans="1:9">
      <c r="A37" s="78"/>
      <c r="B37" s="78"/>
      <c r="C37" s="78"/>
      <c r="D37" s="84" t="s">
        <v>28</v>
      </c>
      <c r="E37" s="85"/>
      <c r="F37" s="82"/>
      <c r="G37" s="82"/>
      <c r="H37" s="83"/>
      <c r="I37" s="83"/>
    </row>
    <row r="39" spans="1:9" ht="96" customHeight="1">
      <c r="A39" s="67" t="s">
        <v>35</v>
      </c>
      <c r="B39" s="67"/>
      <c r="C39" s="67"/>
      <c r="D39" s="67"/>
      <c r="E39" s="67"/>
    </row>
  </sheetData>
  <mergeCells count="27">
    <mergeCell ref="A36:C37"/>
    <mergeCell ref="D36:E36"/>
    <mergeCell ref="F36:F37"/>
    <mergeCell ref="G36:G37"/>
    <mergeCell ref="H36:I37"/>
    <mergeCell ref="D37:E37"/>
    <mergeCell ref="D34:E34"/>
    <mergeCell ref="F34:F35"/>
    <mergeCell ref="G34:G35"/>
    <mergeCell ref="H34:I35"/>
    <mergeCell ref="D35:E35"/>
    <mergeCell ref="A39:E39"/>
    <mergeCell ref="G2:K2"/>
    <mergeCell ref="A8:K8"/>
    <mergeCell ref="G11:I11"/>
    <mergeCell ref="A30:E30"/>
    <mergeCell ref="F30:G30"/>
    <mergeCell ref="H30:I31"/>
    <mergeCell ref="A31:C31"/>
    <mergeCell ref="D31:E31"/>
    <mergeCell ref="A32:C33"/>
    <mergeCell ref="D32:E32"/>
    <mergeCell ref="F32:F33"/>
    <mergeCell ref="G32:G33"/>
    <mergeCell ref="H32:I33"/>
    <mergeCell ref="D33:E33"/>
    <mergeCell ref="A34:C35"/>
  </mergeCells>
  <pageMargins left="0.15748031496062992" right="0.15748031496062992" top="0.74803149606299213" bottom="0.74803149606299213" header="0.31496062992125984" footer="0.31496062992125984"/>
  <pageSetup paperSize="9" scale="94" orientation="landscape" r:id="rId1"/>
  <headerFooter>
    <oddFooter xml:space="preserve">&amp;LNom de qui signa
Data i lloc
Signatura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Instruccions</vt:lpstr>
      <vt:lpstr>LOT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2025-03-13T08:27:28Z</dcterms:modified>
</cp:coreProperties>
</file>